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001097\Desktop\"/>
    </mc:Choice>
  </mc:AlternateContent>
  <xr:revisionPtr revIDLastSave="0" documentId="13_ncr:1_{54FDF238-D014-470D-9058-7DF017CEA1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2" i="1" l="1"/>
  <c r="AI16" i="1" s="1"/>
  <c r="AH12" i="1"/>
  <c r="AH16" i="1" s="1"/>
  <c r="AL10" i="1"/>
  <c r="AM10" i="1" s="1"/>
  <c r="AL9" i="1"/>
  <c r="AM9" i="1" s="1"/>
  <c r="AL8" i="1"/>
  <c r="AM8" i="1" s="1"/>
  <c r="AL7" i="1"/>
  <c r="AM7" i="1" s="1"/>
  <c r="AL6" i="1"/>
  <c r="AM6" i="1" s="1"/>
  <c r="AL5" i="1"/>
  <c r="AM5" i="1" s="1"/>
  <c r="AL4" i="1"/>
  <c r="AM4" i="1" s="1"/>
  <c r="AL3" i="1"/>
  <c r="AM3" i="1" s="1"/>
  <c r="V12" i="1"/>
  <c r="V16" i="1" s="1"/>
  <c r="AK12" i="1"/>
  <c r="AK16" i="1" s="1"/>
  <c r="AJ12" i="1"/>
  <c r="AJ16" i="1" s="1"/>
  <c r="AG12" i="1"/>
  <c r="AG16" i="1" s="1"/>
  <c r="AE12" i="1"/>
  <c r="AE16" i="1" s="1"/>
  <c r="AD12" i="1"/>
  <c r="AD16" i="1" s="1"/>
  <c r="AC12" i="1"/>
  <c r="AC16" i="1" s="1"/>
  <c r="AB12" i="1"/>
  <c r="AB16" i="1" s="1"/>
  <c r="AA12" i="1"/>
  <c r="AA16" i="1" s="1"/>
  <c r="Z12" i="1"/>
  <c r="Z16" i="1" s="1"/>
  <c r="Y12" i="1"/>
  <c r="Y16" i="1" s="1"/>
  <c r="X12" i="1"/>
  <c r="X16" i="1" s="1"/>
  <c r="W12" i="1"/>
  <c r="W16" i="1" s="1"/>
  <c r="U12" i="1"/>
  <c r="U16" i="1" s="1"/>
  <c r="T12" i="1"/>
  <c r="T16" i="1" s="1"/>
  <c r="S12" i="1"/>
  <c r="S16" i="1" s="1"/>
  <c r="R12" i="1"/>
  <c r="R16" i="1" s="1"/>
  <c r="Q12" i="1"/>
  <c r="Q16" i="1" s="1"/>
  <c r="P12" i="1"/>
  <c r="P16" i="1" s="1"/>
  <c r="O12" i="1"/>
  <c r="O16" i="1" s="1"/>
  <c r="N12" i="1"/>
  <c r="N16" i="1" s="1"/>
  <c r="M12" i="1"/>
  <c r="M16" i="1" s="1"/>
  <c r="L12" i="1"/>
  <c r="L16" i="1" s="1"/>
  <c r="K12" i="1"/>
  <c r="K16" i="1" s="1"/>
  <c r="AL12" i="1" l="1"/>
  <c r="AL16" i="1" s="1"/>
  <c r="AM16" i="1" s="1"/>
</calcChain>
</file>

<file path=xl/sharedStrings.xml><?xml version="1.0" encoding="utf-8"?>
<sst xmlns="http://schemas.openxmlformats.org/spreadsheetml/2006/main" count="314" uniqueCount="61">
  <si>
    <t>FO. CODE</t>
  </si>
  <si>
    <t>Gas Revenue</t>
  </si>
  <si>
    <t>Oil Revenue</t>
  </si>
  <si>
    <t>NGL Revenue</t>
  </si>
  <si>
    <t>Total Revenue</t>
  </si>
  <si>
    <t>Insurance</t>
  </si>
  <si>
    <t>WELL 112</t>
  </si>
  <si>
    <t>WELL 167</t>
  </si>
  <si>
    <t>WELL 34</t>
  </si>
  <si>
    <t>WELL 44</t>
  </si>
  <si>
    <t>WELL 223</t>
  </si>
  <si>
    <t>WELL 194</t>
  </si>
  <si>
    <t>WELL 207</t>
  </si>
  <si>
    <t>WELL 204</t>
  </si>
  <si>
    <t>API</t>
  </si>
  <si>
    <t>DIRECT EXPENSES</t>
  </si>
  <si>
    <t>Additional Supplies</t>
  </si>
  <si>
    <t>Charting</t>
  </si>
  <si>
    <t>Compressor/Pumping Costs</t>
  </si>
  <si>
    <t>Electrical Costs</t>
  </si>
  <si>
    <t>Swabbing, Service Rig</t>
  </si>
  <si>
    <t>Roadway-Maint and ROW</t>
  </si>
  <si>
    <t>INDIRECT OPERATING COSTS</t>
  </si>
  <si>
    <t>Environmental/safety costs</t>
  </si>
  <si>
    <t>Bookkeeping revenue distribution</t>
  </si>
  <si>
    <t>Overhead</t>
  </si>
  <si>
    <t>POST PRODUCTION COSTS</t>
  </si>
  <si>
    <t>COMPANY A</t>
  </si>
  <si>
    <t>GROSS RECEIPTS</t>
  </si>
  <si>
    <t>NGL Processing Costs recouped from Royalty Owners</t>
  </si>
  <si>
    <t>MARCELLUS HORIZONTAL AREA COSTS NOT WELL LEVEL</t>
  </si>
  <si>
    <t xml:space="preserve">Total Well </t>
  </si>
  <si>
    <t>Well Name</t>
  </si>
  <si>
    <t>Ratio: Revenue to Costs</t>
  </si>
  <si>
    <t>Total Direct, Indirect, and Post Production Costs</t>
  </si>
  <si>
    <t>Gathering &amp; Compression Costs</t>
  </si>
  <si>
    <t>Gathering &amp; Compression Costs recouped from Royalty Owners</t>
  </si>
  <si>
    <t>Other Post Production Costs (please add description)</t>
  </si>
  <si>
    <t>Other Direct Expenses (please add description)</t>
  </si>
  <si>
    <t>Other Indirect Operating Costs (please add description)</t>
  </si>
  <si>
    <t>Transportation Costs</t>
  </si>
  <si>
    <t>Transportation Costs recouped from Royalty Owners</t>
  </si>
  <si>
    <t>$</t>
  </si>
  <si>
    <t>Waste &amp; Salt Water Disposal</t>
  </si>
  <si>
    <t>Well tending costs (labor)</t>
  </si>
  <si>
    <t>County</t>
  </si>
  <si>
    <r>
      <t xml:space="preserve">Point of Sale
</t>
    </r>
    <r>
      <rPr>
        <sz val="11"/>
        <rFont val="Calibri"/>
        <family val="2"/>
      </rPr>
      <t xml:space="preserve">   1 - Near Wellhead
   2 - Pre-processing
   3 - Post-processing into interstate transmission - inside WV  
   4 - Post-processing into interstate transmission - outside WV</t>
    </r>
  </si>
  <si>
    <t>##########</t>
  </si>
  <si>
    <t>#</t>
  </si>
  <si>
    <t>COUNTY A</t>
  </si>
  <si>
    <t>COUNTY B</t>
  </si>
  <si>
    <t>COUNTY C</t>
  </si>
  <si>
    <t>Length</t>
  </si>
  <si>
    <t>Well Type</t>
  </si>
  <si>
    <t>MCF</t>
  </si>
  <si>
    <t>BBL</t>
  </si>
  <si>
    <t>NGL</t>
  </si>
  <si>
    <t>of horizontal</t>
  </si>
  <si>
    <t>NGL Processing Costs/if not alreeady included in NGL revenue</t>
  </si>
  <si>
    <r>
      <t>NGL Recovery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Costs</t>
    </r>
  </si>
  <si>
    <t>Other Direct Post Production Costs recouped from Royalty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</si>
</sst>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164" fontId="0" fillId="0" borderId="1" xfId="0" applyNumberFormat="1" applyBorder="1"/>
    <xf numFmtId="164" fontId="0" fillId="0" borderId="2" xfId="0" applyNumberFormat="1" applyBorder="1"/>
    <xf numFmtId="0" fontId="2" fillId="0" borderId="1" xfId="0" applyFont="1" applyFill="1" applyBorder="1" applyAlignment="1">
      <alignment horizontal="center" textRotation="60"/>
    </xf>
    <xf numFmtId="0" fontId="2" fillId="5" borderId="1" xfId="0" applyFont="1" applyFill="1" applyBorder="1" applyAlignment="1">
      <alignment horizontal="center" textRotation="60" wrapText="1"/>
    </xf>
    <xf numFmtId="164" fontId="0" fillId="0" borderId="1" xfId="0" applyNumberForma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4" xfId="0" applyNumberFormat="1" applyBorder="1"/>
    <xf numFmtId="0" fontId="2" fillId="3" borderId="1" xfId="0" applyFont="1" applyFill="1" applyBorder="1" applyAlignment="1">
      <alignment horizontal="center" textRotation="60"/>
    </xf>
    <xf numFmtId="0" fontId="2" fillId="4" borderId="1" xfId="0" applyFont="1" applyFill="1" applyBorder="1" applyAlignment="1">
      <alignment horizontal="center" textRotation="60"/>
    </xf>
    <xf numFmtId="0" fontId="2" fillId="4" borderId="2" xfId="0" applyFont="1" applyFill="1" applyBorder="1" applyAlignment="1">
      <alignment horizontal="center" textRotation="60"/>
    </xf>
    <xf numFmtId="0" fontId="2" fillId="6" borderId="1" xfId="0" applyFont="1" applyFill="1" applyBorder="1" applyAlignment="1">
      <alignment horizontal="center" textRotation="60"/>
    </xf>
    <xf numFmtId="164" fontId="0" fillId="0" borderId="5" xfId="0" applyNumberFormat="1" applyBorder="1"/>
    <xf numFmtId="164" fontId="0" fillId="0" borderId="7" xfId="0" applyNumberFormat="1" applyBorder="1"/>
    <xf numFmtId="0" fontId="2" fillId="3" borderId="9" xfId="0" applyFont="1" applyFill="1" applyBorder="1" applyAlignment="1">
      <alignment horizontal="center" textRotation="60"/>
    </xf>
    <xf numFmtId="164" fontId="0" fillId="0" borderId="10" xfId="0" applyNumberFormat="1" applyBorder="1"/>
    <xf numFmtId="164" fontId="0" fillId="0" borderId="11" xfId="0" applyNumberFormat="1" applyBorder="1"/>
    <xf numFmtId="0" fontId="2" fillId="7" borderId="1" xfId="0" applyFont="1" applyFill="1" applyBorder="1" applyAlignment="1">
      <alignment textRotation="60"/>
    </xf>
    <xf numFmtId="0" fontId="2" fillId="7" borderId="1" xfId="0" applyFont="1" applyFill="1" applyBorder="1" applyAlignment="1">
      <alignment textRotation="60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7"/>
  <sheetViews>
    <sheetView tabSelected="1" topLeftCell="K1" zoomScale="70" zoomScaleNormal="70" workbookViewId="0">
      <selection activeCell="AC2" sqref="AC2:AK2"/>
    </sheetView>
  </sheetViews>
  <sheetFormatPr defaultRowHeight="15" x14ac:dyDescent="0.25"/>
  <cols>
    <col min="1" max="1" width="11" bestFit="1" customWidth="1"/>
    <col min="2" max="2" width="13" bestFit="1" customWidth="1"/>
    <col min="3" max="3" width="67.7109375" bestFit="1" customWidth="1"/>
    <col min="4" max="4" width="13.140625" bestFit="1" customWidth="1"/>
    <col min="5" max="5" width="14.7109375" bestFit="1" customWidth="1"/>
    <col min="6" max="6" width="17.85546875" bestFit="1" customWidth="1"/>
    <col min="7" max="9" width="14.7109375" customWidth="1"/>
    <col min="10" max="10" width="67.140625" customWidth="1"/>
    <col min="11" max="40" width="11.7109375" customWidth="1"/>
    <col min="41" max="41" width="8" bestFit="1" customWidth="1"/>
    <col min="42" max="42" width="7" bestFit="1" customWidth="1"/>
    <col min="43" max="43" width="10.5703125" bestFit="1" customWidth="1"/>
    <col min="44" max="44" width="4.7109375" bestFit="1" customWidth="1"/>
  </cols>
  <sheetData>
    <row r="1" spans="1:39" ht="256.5" customHeight="1" x14ac:dyDescent="0.25">
      <c r="A1" t="s">
        <v>53</v>
      </c>
      <c r="B1" s="21" t="s">
        <v>0</v>
      </c>
      <c r="C1" s="21" t="s">
        <v>32</v>
      </c>
      <c r="D1" s="21" t="s">
        <v>45</v>
      </c>
      <c r="E1" s="21" t="s">
        <v>14</v>
      </c>
      <c r="F1" s="21" t="s">
        <v>52</v>
      </c>
      <c r="G1" s="21" t="s">
        <v>54</v>
      </c>
      <c r="H1" s="21" t="s">
        <v>55</v>
      </c>
      <c r="I1" s="21" t="s">
        <v>56</v>
      </c>
      <c r="J1" s="22" t="s">
        <v>46</v>
      </c>
      <c r="K1" s="10" t="s">
        <v>1</v>
      </c>
      <c r="L1" s="10" t="s">
        <v>2</v>
      </c>
      <c r="M1" s="10" t="s">
        <v>3</v>
      </c>
      <c r="N1" s="16" t="s">
        <v>4</v>
      </c>
      <c r="O1" s="12" t="s">
        <v>44</v>
      </c>
      <c r="P1" s="11" t="s">
        <v>16</v>
      </c>
      <c r="Q1" s="12" t="s">
        <v>17</v>
      </c>
      <c r="R1" s="12" t="s">
        <v>18</v>
      </c>
      <c r="S1" s="12" t="s">
        <v>19</v>
      </c>
      <c r="T1" s="12" t="s">
        <v>20</v>
      </c>
      <c r="U1" s="12" t="s">
        <v>43</v>
      </c>
      <c r="V1" s="12" t="s">
        <v>21</v>
      </c>
      <c r="W1" s="12" t="s">
        <v>38</v>
      </c>
      <c r="X1" s="13" t="s">
        <v>23</v>
      </c>
      <c r="Y1" s="13" t="s">
        <v>5</v>
      </c>
      <c r="Z1" s="13" t="s">
        <v>24</v>
      </c>
      <c r="AA1" s="13" t="s">
        <v>25</v>
      </c>
      <c r="AB1" s="13" t="s">
        <v>39</v>
      </c>
      <c r="AC1" s="19" t="s">
        <v>35</v>
      </c>
      <c r="AD1" s="20" t="s">
        <v>36</v>
      </c>
      <c r="AE1" s="19" t="s">
        <v>59</v>
      </c>
      <c r="AF1" s="19" t="s">
        <v>58</v>
      </c>
      <c r="AG1" s="20" t="s">
        <v>29</v>
      </c>
      <c r="AH1" s="20" t="s">
        <v>40</v>
      </c>
      <c r="AI1" s="20" t="s">
        <v>41</v>
      </c>
      <c r="AJ1" s="19" t="s">
        <v>37</v>
      </c>
      <c r="AK1" s="20" t="s">
        <v>60</v>
      </c>
      <c r="AL1" s="4" t="s">
        <v>34</v>
      </c>
      <c r="AM1" s="5" t="s">
        <v>33</v>
      </c>
    </row>
    <row r="2" spans="1:39" ht="15" customHeight="1" x14ac:dyDescent="0.25">
      <c r="B2" s="1"/>
      <c r="C2" s="1"/>
      <c r="D2" s="1"/>
      <c r="E2" s="1"/>
      <c r="F2" s="21" t="s">
        <v>57</v>
      </c>
      <c r="G2" s="1"/>
      <c r="H2" s="1"/>
      <c r="I2" s="1"/>
      <c r="J2" s="1"/>
      <c r="K2" s="24" t="s">
        <v>28</v>
      </c>
      <c r="L2" s="24"/>
      <c r="M2" s="24"/>
      <c r="N2" s="25"/>
      <c r="O2" s="26" t="s">
        <v>15</v>
      </c>
      <c r="P2" s="27"/>
      <c r="Q2" s="27"/>
      <c r="R2" s="27"/>
      <c r="S2" s="27"/>
      <c r="T2" s="27"/>
      <c r="U2" s="27"/>
      <c r="V2" s="27"/>
      <c r="W2" s="27"/>
      <c r="X2" s="28" t="s">
        <v>22</v>
      </c>
      <c r="Y2" s="28"/>
      <c r="Z2" s="28"/>
      <c r="AA2" s="28"/>
      <c r="AB2" s="28"/>
      <c r="AC2" s="29" t="s">
        <v>26</v>
      </c>
      <c r="AD2" s="29"/>
      <c r="AE2" s="29"/>
      <c r="AF2" s="29"/>
      <c r="AG2" s="29"/>
      <c r="AH2" s="29"/>
      <c r="AI2" s="29"/>
      <c r="AJ2" s="29"/>
      <c r="AK2" s="29"/>
      <c r="AL2" s="2"/>
      <c r="AM2" s="6"/>
    </row>
    <row r="3" spans="1:39" x14ac:dyDescent="0.25">
      <c r="B3">
        <v>110</v>
      </c>
      <c r="C3" t="s">
        <v>6</v>
      </c>
      <c r="D3" t="s">
        <v>49</v>
      </c>
      <c r="E3" t="s">
        <v>47</v>
      </c>
      <c r="J3" s="23" t="s">
        <v>48</v>
      </c>
      <c r="K3" s="2" t="s">
        <v>42</v>
      </c>
      <c r="L3" s="2" t="s">
        <v>42</v>
      </c>
      <c r="M3" s="2" t="s">
        <v>42</v>
      </c>
      <c r="N3" s="14" t="s">
        <v>42</v>
      </c>
      <c r="O3" s="3" t="s">
        <v>42</v>
      </c>
      <c r="P3" s="2" t="s">
        <v>42</v>
      </c>
      <c r="Q3" s="2" t="s">
        <v>42</v>
      </c>
      <c r="R3" s="2" t="s">
        <v>42</v>
      </c>
      <c r="S3" s="2" t="s">
        <v>42</v>
      </c>
      <c r="T3" s="2" t="s">
        <v>42</v>
      </c>
      <c r="U3" s="2" t="s">
        <v>42</v>
      </c>
      <c r="V3" s="2" t="s">
        <v>42</v>
      </c>
      <c r="W3" s="2" t="s">
        <v>42</v>
      </c>
      <c r="X3" s="2" t="s">
        <v>42</v>
      </c>
      <c r="Y3" s="2" t="s">
        <v>42</v>
      </c>
      <c r="Z3" s="2" t="s">
        <v>42</v>
      </c>
      <c r="AA3" s="2" t="s">
        <v>42</v>
      </c>
      <c r="AB3" s="2" t="s">
        <v>42</v>
      </c>
      <c r="AC3" s="2" t="s">
        <v>42</v>
      </c>
      <c r="AD3" s="2" t="s">
        <v>42</v>
      </c>
      <c r="AE3" s="2" t="s">
        <v>42</v>
      </c>
      <c r="AF3" s="2"/>
      <c r="AG3" s="2" t="s">
        <v>42</v>
      </c>
      <c r="AH3" s="2" t="s">
        <v>42</v>
      </c>
      <c r="AI3" s="2" t="s">
        <v>42</v>
      </c>
      <c r="AJ3" s="2" t="s">
        <v>42</v>
      </c>
      <c r="AK3" s="2" t="s">
        <v>42</v>
      </c>
      <c r="AL3" s="2">
        <f t="shared" ref="AL3:AL10" si="0">SUM(O3:AK3)</f>
        <v>0</v>
      </c>
      <c r="AM3" s="6" t="e">
        <f t="shared" ref="AM3:AM10" si="1">AL3/N3</f>
        <v>#VALUE!</v>
      </c>
    </row>
    <row r="4" spans="1:39" x14ac:dyDescent="0.25">
      <c r="B4">
        <v>110</v>
      </c>
      <c r="C4" t="s">
        <v>7</v>
      </c>
      <c r="D4" t="s">
        <v>49</v>
      </c>
      <c r="E4" t="s">
        <v>47</v>
      </c>
      <c r="J4" s="23" t="s">
        <v>48</v>
      </c>
      <c r="K4" s="2" t="s">
        <v>42</v>
      </c>
      <c r="L4" s="2" t="s">
        <v>42</v>
      </c>
      <c r="M4" s="2" t="s">
        <v>42</v>
      </c>
      <c r="N4" s="15" t="s">
        <v>42</v>
      </c>
      <c r="O4" s="3" t="s">
        <v>42</v>
      </c>
      <c r="P4" s="2" t="s">
        <v>42</v>
      </c>
      <c r="Q4" s="2" t="s">
        <v>42</v>
      </c>
      <c r="R4" s="2" t="s">
        <v>42</v>
      </c>
      <c r="S4" s="2" t="s">
        <v>42</v>
      </c>
      <c r="T4" s="2" t="s">
        <v>42</v>
      </c>
      <c r="U4" s="2" t="s">
        <v>42</v>
      </c>
      <c r="V4" s="2" t="s">
        <v>42</v>
      </c>
      <c r="W4" s="2" t="s">
        <v>42</v>
      </c>
      <c r="X4" s="2" t="s">
        <v>42</v>
      </c>
      <c r="Y4" s="2" t="s">
        <v>42</v>
      </c>
      <c r="Z4" s="2" t="s">
        <v>42</v>
      </c>
      <c r="AA4" s="2" t="s">
        <v>42</v>
      </c>
      <c r="AB4" s="2" t="s">
        <v>42</v>
      </c>
      <c r="AC4" s="2" t="s">
        <v>42</v>
      </c>
      <c r="AD4" s="2" t="s">
        <v>42</v>
      </c>
      <c r="AE4" s="2" t="s">
        <v>42</v>
      </c>
      <c r="AF4" s="2"/>
      <c r="AG4" s="2" t="s">
        <v>42</v>
      </c>
      <c r="AH4" s="2" t="s">
        <v>42</v>
      </c>
      <c r="AI4" s="2" t="s">
        <v>42</v>
      </c>
      <c r="AJ4" s="2" t="s">
        <v>42</v>
      </c>
      <c r="AK4" s="2" t="s">
        <v>42</v>
      </c>
      <c r="AL4" s="2">
        <f t="shared" si="0"/>
        <v>0</v>
      </c>
      <c r="AM4" s="6" t="e">
        <f t="shared" si="1"/>
        <v>#VALUE!</v>
      </c>
    </row>
    <row r="5" spans="1:39" x14ac:dyDescent="0.25">
      <c r="B5">
        <v>110</v>
      </c>
      <c r="C5" t="s">
        <v>8</v>
      </c>
      <c r="D5" t="s">
        <v>49</v>
      </c>
      <c r="E5" t="s">
        <v>47</v>
      </c>
      <c r="J5" s="23" t="s">
        <v>48</v>
      </c>
      <c r="K5" s="2" t="s">
        <v>42</v>
      </c>
      <c r="L5" s="2" t="s">
        <v>42</v>
      </c>
      <c r="M5" s="2" t="s">
        <v>42</v>
      </c>
      <c r="N5" s="15" t="s">
        <v>42</v>
      </c>
      <c r="O5" s="3" t="s">
        <v>42</v>
      </c>
      <c r="P5" s="2" t="s">
        <v>42</v>
      </c>
      <c r="Q5" s="2" t="s">
        <v>42</v>
      </c>
      <c r="R5" s="2" t="s">
        <v>42</v>
      </c>
      <c r="S5" s="2" t="s">
        <v>42</v>
      </c>
      <c r="T5" s="2" t="s">
        <v>42</v>
      </c>
      <c r="U5" s="2" t="s">
        <v>42</v>
      </c>
      <c r="V5" s="2" t="s">
        <v>42</v>
      </c>
      <c r="W5" s="2" t="s">
        <v>42</v>
      </c>
      <c r="X5" s="2" t="s">
        <v>42</v>
      </c>
      <c r="Y5" s="2" t="s">
        <v>42</v>
      </c>
      <c r="Z5" s="2" t="s">
        <v>42</v>
      </c>
      <c r="AA5" s="2" t="s">
        <v>42</v>
      </c>
      <c r="AB5" s="2" t="s">
        <v>42</v>
      </c>
      <c r="AC5" s="2" t="s">
        <v>42</v>
      </c>
      <c r="AD5" s="2" t="s">
        <v>42</v>
      </c>
      <c r="AE5" s="2" t="s">
        <v>42</v>
      </c>
      <c r="AF5" s="2"/>
      <c r="AG5" s="2" t="s">
        <v>42</v>
      </c>
      <c r="AH5" s="2" t="s">
        <v>42</v>
      </c>
      <c r="AI5" s="2" t="s">
        <v>42</v>
      </c>
      <c r="AJ5" s="2" t="s">
        <v>42</v>
      </c>
      <c r="AK5" s="2" t="s">
        <v>42</v>
      </c>
      <c r="AL5" s="2">
        <f t="shared" si="0"/>
        <v>0</v>
      </c>
      <c r="AM5" s="6" t="e">
        <f t="shared" si="1"/>
        <v>#VALUE!</v>
      </c>
    </row>
    <row r="6" spans="1:39" x14ac:dyDescent="0.25">
      <c r="B6">
        <v>110</v>
      </c>
      <c r="C6" t="s">
        <v>9</v>
      </c>
      <c r="D6" t="s">
        <v>49</v>
      </c>
      <c r="E6" t="s">
        <v>47</v>
      </c>
      <c r="J6" s="23" t="s">
        <v>48</v>
      </c>
      <c r="K6" s="2" t="s">
        <v>42</v>
      </c>
      <c r="L6" s="2" t="s">
        <v>42</v>
      </c>
      <c r="M6" s="2" t="s">
        <v>42</v>
      </c>
      <c r="N6" s="15" t="s">
        <v>42</v>
      </c>
      <c r="O6" s="3" t="s">
        <v>42</v>
      </c>
      <c r="P6" s="2" t="s">
        <v>42</v>
      </c>
      <c r="Q6" s="2" t="s">
        <v>42</v>
      </c>
      <c r="R6" s="2" t="s">
        <v>42</v>
      </c>
      <c r="S6" s="2" t="s">
        <v>42</v>
      </c>
      <c r="T6" s="2" t="s">
        <v>42</v>
      </c>
      <c r="U6" s="2" t="s">
        <v>42</v>
      </c>
      <c r="V6" s="2" t="s">
        <v>42</v>
      </c>
      <c r="W6" s="2" t="s">
        <v>42</v>
      </c>
      <c r="X6" s="2" t="s">
        <v>42</v>
      </c>
      <c r="Y6" s="2" t="s">
        <v>42</v>
      </c>
      <c r="Z6" s="2" t="s">
        <v>42</v>
      </c>
      <c r="AA6" s="2" t="s">
        <v>42</v>
      </c>
      <c r="AB6" s="2" t="s">
        <v>42</v>
      </c>
      <c r="AC6" s="2" t="s">
        <v>42</v>
      </c>
      <c r="AD6" s="2" t="s">
        <v>42</v>
      </c>
      <c r="AE6" s="2" t="s">
        <v>42</v>
      </c>
      <c r="AF6" s="2"/>
      <c r="AG6" s="2" t="s">
        <v>42</v>
      </c>
      <c r="AH6" s="2" t="s">
        <v>42</v>
      </c>
      <c r="AI6" s="2" t="s">
        <v>42</v>
      </c>
      <c r="AJ6" s="2" t="s">
        <v>42</v>
      </c>
      <c r="AK6" s="2" t="s">
        <v>42</v>
      </c>
      <c r="AL6" s="2">
        <f t="shared" si="0"/>
        <v>0</v>
      </c>
      <c r="AM6" s="6" t="e">
        <f t="shared" si="1"/>
        <v>#VALUE!</v>
      </c>
    </row>
    <row r="7" spans="1:39" x14ac:dyDescent="0.25">
      <c r="B7">
        <v>110</v>
      </c>
      <c r="C7" t="s">
        <v>10</v>
      </c>
      <c r="D7" t="s">
        <v>49</v>
      </c>
      <c r="E7" t="s">
        <v>47</v>
      </c>
      <c r="J7" s="23" t="s">
        <v>48</v>
      </c>
      <c r="K7" s="2" t="s">
        <v>42</v>
      </c>
      <c r="L7" s="2" t="s">
        <v>42</v>
      </c>
      <c r="M7" s="2" t="s">
        <v>42</v>
      </c>
      <c r="N7" s="15" t="s">
        <v>42</v>
      </c>
      <c r="O7" s="3" t="s">
        <v>42</v>
      </c>
      <c r="P7" s="2" t="s">
        <v>42</v>
      </c>
      <c r="Q7" s="2" t="s">
        <v>42</v>
      </c>
      <c r="R7" s="2" t="s">
        <v>42</v>
      </c>
      <c r="S7" s="2" t="s">
        <v>42</v>
      </c>
      <c r="T7" s="2" t="s">
        <v>42</v>
      </c>
      <c r="U7" s="2" t="s">
        <v>42</v>
      </c>
      <c r="V7" s="2" t="s">
        <v>42</v>
      </c>
      <c r="W7" s="2" t="s">
        <v>42</v>
      </c>
      <c r="X7" s="2" t="s">
        <v>42</v>
      </c>
      <c r="Y7" s="2" t="s">
        <v>42</v>
      </c>
      <c r="Z7" s="2" t="s">
        <v>42</v>
      </c>
      <c r="AA7" s="2" t="s">
        <v>42</v>
      </c>
      <c r="AB7" s="2" t="s">
        <v>42</v>
      </c>
      <c r="AC7" s="2" t="s">
        <v>42</v>
      </c>
      <c r="AD7" s="2" t="s">
        <v>42</v>
      </c>
      <c r="AE7" s="2" t="s">
        <v>42</v>
      </c>
      <c r="AF7" s="2"/>
      <c r="AG7" s="2" t="s">
        <v>42</v>
      </c>
      <c r="AH7" s="2" t="s">
        <v>42</v>
      </c>
      <c r="AI7" s="2" t="s">
        <v>42</v>
      </c>
      <c r="AJ7" s="2" t="s">
        <v>42</v>
      </c>
      <c r="AK7" s="2" t="s">
        <v>42</v>
      </c>
      <c r="AL7" s="2">
        <f t="shared" si="0"/>
        <v>0</v>
      </c>
      <c r="AM7" s="6" t="e">
        <f t="shared" si="1"/>
        <v>#VALUE!</v>
      </c>
    </row>
    <row r="8" spans="1:39" x14ac:dyDescent="0.25">
      <c r="B8">
        <v>110</v>
      </c>
      <c r="C8" t="s">
        <v>11</v>
      </c>
      <c r="D8" t="s">
        <v>50</v>
      </c>
      <c r="E8" t="s">
        <v>47</v>
      </c>
      <c r="J8" s="23" t="s">
        <v>48</v>
      </c>
      <c r="K8" s="2" t="s">
        <v>42</v>
      </c>
      <c r="L8" s="2" t="s">
        <v>42</v>
      </c>
      <c r="M8" s="2" t="s">
        <v>42</v>
      </c>
      <c r="N8" s="15" t="s">
        <v>42</v>
      </c>
      <c r="O8" s="3" t="s">
        <v>42</v>
      </c>
      <c r="P8" s="2" t="s">
        <v>42</v>
      </c>
      <c r="Q8" s="2" t="s">
        <v>42</v>
      </c>
      <c r="R8" s="2" t="s">
        <v>42</v>
      </c>
      <c r="S8" s="2" t="s">
        <v>42</v>
      </c>
      <c r="T8" s="2" t="s">
        <v>42</v>
      </c>
      <c r="U8" s="2" t="s">
        <v>42</v>
      </c>
      <c r="V8" s="2" t="s">
        <v>42</v>
      </c>
      <c r="W8" s="2" t="s">
        <v>42</v>
      </c>
      <c r="X8" s="2" t="s">
        <v>42</v>
      </c>
      <c r="Y8" s="2" t="s">
        <v>42</v>
      </c>
      <c r="Z8" s="2" t="s">
        <v>42</v>
      </c>
      <c r="AA8" s="2" t="s">
        <v>42</v>
      </c>
      <c r="AB8" s="2" t="s">
        <v>42</v>
      </c>
      <c r="AC8" s="2" t="s">
        <v>42</v>
      </c>
      <c r="AD8" s="2" t="s">
        <v>42</v>
      </c>
      <c r="AE8" s="2" t="s">
        <v>42</v>
      </c>
      <c r="AF8" s="2"/>
      <c r="AG8" s="2" t="s">
        <v>42</v>
      </c>
      <c r="AH8" s="2" t="s">
        <v>42</v>
      </c>
      <c r="AI8" s="2" t="s">
        <v>42</v>
      </c>
      <c r="AJ8" s="2" t="s">
        <v>42</v>
      </c>
      <c r="AK8" s="2" t="s">
        <v>42</v>
      </c>
      <c r="AL8" s="2">
        <f t="shared" si="0"/>
        <v>0</v>
      </c>
      <c r="AM8" s="6" t="e">
        <f t="shared" si="1"/>
        <v>#VALUE!</v>
      </c>
    </row>
    <row r="9" spans="1:39" x14ac:dyDescent="0.25">
      <c r="B9">
        <v>110</v>
      </c>
      <c r="C9" t="s">
        <v>12</v>
      </c>
      <c r="D9" t="s">
        <v>50</v>
      </c>
      <c r="E9" t="s">
        <v>47</v>
      </c>
      <c r="J9" s="23" t="s">
        <v>48</v>
      </c>
      <c r="K9" s="2" t="s">
        <v>42</v>
      </c>
      <c r="L9" s="2" t="s">
        <v>42</v>
      </c>
      <c r="M9" s="2" t="s">
        <v>42</v>
      </c>
      <c r="N9" s="15" t="s">
        <v>42</v>
      </c>
      <c r="O9" s="3" t="s">
        <v>42</v>
      </c>
      <c r="P9" s="2" t="s">
        <v>42</v>
      </c>
      <c r="Q9" s="2" t="s">
        <v>42</v>
      </c>
      <c r="R9" s="2" t="s">
        <v>42</v>
      </c>
      <c r="S9" s="2" t="s">
        <v>42</v>
      </c>
      <c r="T9" s="2" t="s">
        <v>42</v>
      </c>
      <c r="U9" s="2" t="s">
        <v>42</v>
      </c>
      <c r="V9" s="2" t="s">
        <v>42</v>
      </c>
      <c r="W9" s="2" t="s">
        <v>42</v>
      </c>
      <c r="X9" s="2" t="s">
        <v>42</v>
      </c>
      <c r="Y9" s="2" t="s">
        <v>42</v>
      </c>
      <c r="Z9" s="2" t="s">
        <v>42</v>
      </c>
      <c r="AA9" s="2" t="s">
        <v>42</v>
      </c>
      <c r="AB9" s="2" t="s">
        <v>42</v>
      </c>
      <c r="AC9" s="2" t="s">
        <v>42</v>
      </c>
      <c r="AD9" s="2" t="s">
        <v>42</v>
      </c>
      <c r="AE9" s="2" t="s">
        <v>42</v>
      </c>
      <c r="AF9" s="2"/>
      <c r="AG9" s="2" t="s">
        <v>42</v>
      </c>
      <c r="AH9" s="2" t="s">
        <v>42</v>
      </c>
      <c r="AI9" s="2" t="s">
        <v>42</v>
      </c>
      <c r="AJ9" s="2" t="s">
        <v>42</v>
      </c>
      <c r="AK9" s="2" t="s">
        <v>42</v>
      </c>
      <c r="AL9" s="2">
        <f t="shared" si="0"/>
        <v>0</v>
      </c>
      <c r="AM9" s="6" t="e">
        <f t="shared" si="1"/>
        <v>#VALUE!</v>
      </c>
    </row>
    <row r="10" spans="1:39" x14ac:dyDescent="0.25">
      <c r="B10">
        <v>110</v>
      </c>
      <c r="C10" t="s">
        <v>13</v>
      </c>
      <c r="D10" t="s">
        <v>51</v>
      </c>
      <c r="E10" t="s">
        <v>47</v>
      </c>
      <c r="J10" s="23" t="s">
        <v>48</v>
      </c>
      <c r="K10" s="2" t="s">
        <v>42</v>
      </c>
      <c r="L10" s="2" t="s">
        <v>42</v>
      </c>
      <c r="M10" s="2" t="s">
        <v>42</v>
      </c>
      <c r="N10" s="15" t="s">
        <v>42</v>
      </c>
      <c r="O10" s="3" t="s">
        <v>42</v>
      </c>
      <c r="P10" s="2" t="s">
        <v>42</v>
      </c>
      <c r="Q10" s="2" t="s">
        <v>42</v>
      </c>
      <c r="R10" s="2" t="s">
        <v>42</v>
      </c>
      <c r="S10" s="2" t="s">
        <v>42</v>
      </c>
      <c r="T10" s="2" t="s">
        <v>42</v>
      </c>
      <c r="U10" s="2" t="s">
        <v>42</v>
      </c>
      <c r="V10" s="2" t="s">
        <v>42</v>
      </c>
      <c r="W10" s="2" t="s">
        <v>42</v>
      </c>
      <c r="X10" s="2" t="s">
        <v>42</v>
      </c>
      <c r="Y10" s="2" t="s">
        <v>42</v>
      </c>
      <c r="Z10" s="2" t="s">
        <v>42</v>
      </c>
      <c r="AA10" s="2" t="s">
        <v>42</v>
      </c>
      <c r="AB10" s="2" t="s">
        <v>42</v>
      </c>
      <c r="AC10" s="2" t="s">
        <v>42</v>
      </c>
      <c r="AD10" s="2" t="s">
        <v>42</v>
      </c>
      <c r="AE10" s="2" t="s">
        <v>42</v>
      </c>
      <c r="AF10" s="2"/>
      <c r="AG10" s="2" t="s">
        <v>42</v>
      </c>
      <c r="AH10" s="2" t="s">
        <v>42</v>
      </c>
      <c r="AI10" s="2" t="s">
        <v>42</v>
      </c>
      <c r="AJ10" s="2" t="s">
        <v>42</v>
      </c>
      <c r="AK10" s="2" t="s">
        <v>42</v>
      </c>
      <c r="AL10" s="2">
        <f t="shared" si="0"/>
        <v>0</v>
      </c>
      <c r="AM10" s="6" t="e">
        <f t="shared" si="1"/>
        <v>#VALUE!</v>
      </c>
    </row>
    <row r="11" spans="1:39" x14ac:dyDescent="0.25"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6"/>
    </row>
    <row r="12" spans="1:39" x14ac:dyDescent="0.25">
      <c r="B12">
        <v>110</v>
      </c>
      <c r="C12" t="s">
        <v>31</v>
      </c>
      <c r="K12" s="7">
        <f>SUM(K3:K10)</f>
        <v>0</v>
      </c>
      <c r="L12" s="7">
        <f t="shared" ref="L12:AL12" si="2">SUM(L3:L10)</f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 t="shared" ref="V12" si="3">SUM(V3:V10)</f>
        <v>0</v>
      </c>
      <c r="W12" s="7">
        <f t="shared" si="2"/>
        <v>0</v>
      </c>
      <c r="X12" s="7">
        <f t="shared" si="2"/>
        <v>0</v>
      </c>
      <c r="Y12" s="7">
        <f t="shared" si="2"/>
        <v>0</v>
      </c>
      <c r="Z12" s="7">
        <f t="shared" si="2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/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7">
        <f t="shared" si="2"/>
        <v>0</v>
      </c>
      <c r="AL12" s="7">
        <f t="shared" si="2"/>
        <v>0</v>
      </c>
      <c r="AM12" s="8"/>
    </row>
    <row r="13" spans="1:39" x14ac:dyDescent="0.25"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</row>
    <row r="14" spans="1:39" x14ac:dyDescent="0.25">
      <c r="B14">
        <v>110</v>
      </c>
      <c r="C14" t="s">
        <v>30</v>
      </c>
      <c r="K14" s="18" t="s">
        <v>42</v>
      </c>
      <c r="L14" s="18" t="s">
        <v>42</v>
      </c>
      <c r="M14" s="18" t="s">
        <v>42</v>
      </c>
      <c r="N14" s="18" t="s">
        <v>42</v>
      </c>
      <c r="O14" s="18" t="s">
        <v>42</v>
      </c>
      <c r="P14" s="18" t="s">
        <v>42</v>
      </c>
      <c r="Q14" s="18" t="s">
        <v>42</v>
      </c>
      <c r="R14" s="18" t="s">
        <v>42</v>
      </c>
      <c r="S14" s="18" t="s">
        <v>42</v>
      </c>
      <c r="T14" s="18" t="s">
        <v>42</v>
      </c>
      <c r="U14" s="18" t="s">
        <v>42</v>
      </c>
      <c r="V14" s="18" t="s">
        <v>42</v>
      </c>
      <c r="W14" s="18" t="s">
        <v>42</v>
      </c>
      <c r="X14" s="18" t="s">
        <v>42</v>
      </c>
      <c r="Y14" s="18" t="s">
        <v>42</v>
      </c>
      <c r="Z14" s="18" t="s">
        <v>42</v>
      </c>
      <c r="AA14" s="18" t="s">
        <v>42</v>
      </c>
      <c r="AB14" s="18" t="s">
        <v>42</v>
      </c>
      <c r="AC14" s="18" t="s">
        <v>42</v>
      </c>
      <c r="AD14" s="18" t="s">
        <v>42</v>
      </c>
      <c r="AE14" s="18" t="s">
        <v>42</v>
      </c>
      <c r="AF14" s="18"/>
      <c r="AG14" s="18" t="s">
        <v>42</v>
      </c>
      <c r="AH14" s="18" t="s">
        <v>42</v>
      </c>
      <c r="AI14" s="18" t="s">
        <v>42</v>
      </c>
      <c r="AJ14" s="18" t="s">
        <v>42</v>
      </c>
      <c r="AK14" s="18" t="s">
        <v>42</v>
      </c>
      <c r="AL14" s="18" t="s">
        <v>42</v>
      </c>
      <c r="AM14" s="8"/>
    </row>
    <row r="15" spans="1:39" x14ac:dyDescent="0.25"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</row>
    <row r="16" spans="1:39" ht="15.75" thickBot="1" x14ac:dyDescent="0.3">
      <c r="B16">
        <v>110</v>
      </c>
      <c r="C16" t="s">
        <v>27</v>
      </c>
      <c r="K16" s="9" t="e">
        <f>K14+K12</f>
        <v>#VALUE!</v>
      </c>
      <c r="L16" s="9" t="e">
        <f t="shared" ref="L16:AL16" si="4">L14+L12</f>
        <v>#VALUE!</v>
      </c>
      <c r="M16" s="9" t="e">
        <f t="shared" si="4"/>
        <v>#VALUE!</v>
      </c>
      <c r="N16" s="9" t="e">
        <f t="shared" si="4"/>
        <v>#VALUE!</v>
      </c>
      <c r="O16" s="9" t="e">
        <f t="shared" si="4"/>
        <v>#VALUE!</v>
      </c>
      <c r="P16" s="9" t="e">
        <f t="shared" si="4"/>
        <v>#VALUE!</v>
      </c>
      <c r="Q16" s="9" t="e">
        <f t="shared" si="4"/>
        <v>#VALUE!</v>
      </c>
      <c r="R16" s="9" t="e">
        <f t="shared" si="4"/>
        <v>#VALUE!</v>
      </c>
      <c r="S16" s="9" t="e">
        <f t="shared" si="4"/>
        <v>#VALUE!</v>
      </c>
      <c r="T16" s="9" t="e">
        <f t="shared" si="4"/>
        <v>#VALUE!</v>
      </c>
      <c r="U16" s="9" t="e">
        <f t="shared" si="4"/>
        <v>#VALUE!</v>
      </c>
      <c r="V16" s="9" t="e">
        <f t="shared" ref="V16" si="5">V14+V12</f>
        <v>#VALUE!</v>
      </c>
      <c r="W16" s="9" t="e">
        <f t="shared" si="4"/>
        <v>#VALUE!</v>
      </c>
      <c r="X16" s="9" t="e">
        <f t="shared" si="4"/>
        <v>#VALUE!</v>
      </c>
      <c r="Y16" s="9" t="e">
        <f t="shared" si="4"/>
        <v>#VALUE!</v>
      </c>
      <c r="Z16" s="9" t="e">
        <f t="shared" si="4"/>
        <v>#VALUE!</v>
      </c>
      <c r="AA16" s="9" t="e">
        <f t="shared" si="4"/>
        <v>#VALUE!</v>
      </c>
      <c r="AB16" s="9" t="e">
        <f t="shared" si="4"/>
        <v>#VALUE!</v>
      </c>
      <c r="AC16" s="9" t="e">
        <f t="shared" si="4"/>
        <v>#VALUE!</v>
      </c>
      <c r="AD16" s="9" t="e">
        <f t="shared" si="4"/>
        <v>#VALUE!</v>
      </c>
      <c r="AE16" s="9" t="e">
        <f t="shared" si="4"/>
        <v>#VALUE!</v>
      </c>
      <c r="AF16" s="9"/>
      <c r="AG16" s="9" t="e">
        <f t="shared" si="4"/>
        <v>#VALUE!</v>
      </c>
      <c r="AH16" s="9" t="e">
        <f t="shared" si="4"/>
        <v>#VALUE!</v>
      </c>
      <c r="AI16" s="9" t="e">
        <f t="shared" si="4"/>
        <v>#VALUE!</v>
      </c>
      <c r="AJ16" s="9" t="e">
        <f t="shared" si="4"/>
        <v>#VALUE!</v>
      </c>
      <c r="AK16" s="9" t="e">
        <f t="shared" si="4"/>
        <v>#VALUE!</v>
      </c>
      <c r="AL16" s="9" t="e">
        <f t="shared" si="4"/>
        <v>#VALUE!</v>
      </c>
      <c r="AM16" s="6" t="e">
        <f>AL16/N16</f>
        <v>#VALUE!</v>
      </c>
    </row>
    <row r="17" ht="15.75" thickTop="1" x14ac:dyDescent="0.25"/>
  </sheetData>
  <mergeCells count="4">
    <mergeCell ref="K2:N2"/>
    <mergeCell ref="O2:W2"/>
    <mergeCell ref="X2:AB2"/>
    <mergeCell ref="AC2:AK2"/>
  </mergeCells>
  <pageMargins left="0.7" right="0.7" top="0.75" bottom="0.75" header="0.3" footer="0.3"/>
  <pageSetup paperSize="5" scale="52" fitToWidth="2" fitToHeight="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B22099EC-8ED4-49B5-AF12-7D78B03D2646}"/>
</file>

<file path=customXml/itemProps2.xml><?xml version="1.0" encoding="utf-8"?>
<ds:datastoreItem xmlns:ds="http://schemas.openxmlformats.org/officeDocument/2006/customXml" ds:itemID="{82C408DE-8CCE-426C-900A-DCD182DF3CFC}"/>
</file>

<file path=customXml/itemProps3.xml><?xml version="1.0" encoding="utf-8"?>
<ds:datastoreItem xmlns:ds="http://schemas.openxmlformats.org/officeDocument/2006/customXml" ds:itemID="{CD8DABCF-EE76-407B-8696-247F6BD1BC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>Southwestern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config</dc:creator>
  <cp:lastModifiedBy>Barker, Leroy E</cp:lastModifiedBy>
  <cp:lastPrinted>2020-10-21T11:29:00Z</cp:lastPrinted>
  <dcterms:created xsi:type="dcterms:W3CDTF">2017-05-31T15:25:19Z</dcterms:created>
  <dcterms:modified xsi:type="dcterms:W3CDTF">2020-10-21T11:29:17Z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